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liszewskaa\Desktop\ANNA\ZAMÓWIENIA PUBLICZNE\Zamówienia publiczne 2025\Dostawa implantów\Załącznik nr 2 do SWZ\"/>
    </mc:Choice>
  </mc:AlternateContent>
  <xr:revisionPtr revIDLastSave="0" documentId="13_ncr:1_{CD38A24B-E583-418E-8A6C-85BC8D93024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danie nr 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" i="1" l="1"/>
  <c r="J4" i="1"/>
  <c r="J5" i="1"/>
  <c r="H6" i="1"/>
  <c r="H4" i="1"/>
  <c r="H5" i="1"/>
  <c r="J3" i="1"/>
  <c r="H3" i="1"/>
</calcChain>
</file>

<file path=xl/sharedStrings.xml><?xml version="1.0" encoding="utf-8"?>
<sst xmlns="http://schemas.openxmlformats.org/spreadsheetml/2006/main" count="16" uniqueCount="16">
  <si>
    <t>Lp.</t>
  </si>
  <si>
    <t>Nazwa asortymentu</t>
  </si>
  <si>
    <t>Cena jednostkowa netto</t>
  </si>
  <si>
    <t>Wartość netto</t>
  </si>
  <si>
    <t>Stawka VAT</t>
  </si>
  <si>
    <t>Wartość brutto</t>
  </si>
  <si>
    <t>Razem:</t>
  </si>
  <si>
    <t>Stapler okrężny uszczelniony o średnicy zewnętrznej kowadełka 25 mm i średnicy ostrza 17 mm, zakrzywiony jednorazowego użytku do stosowania wewnętrznego, o długości całkowitej 515mm i długości trzonu 234mm.
Stapler wyposażony jest w: 	
- zwiększoną pojemność głowy staplera 9ml przed wystrzałem i 8,2 ml po wystrzale, w celu eliminacji nadmiernej kompresji tkanki 
- zintegrowaną automatyczną blokadę bezpieczeństwa, która zapobiega przypadkowemu oddaniu strzału, przed i po zespoleniu,
- wyraźny, charakterystyczny sygnał dźwiękowy po wystrzale,
- 20 zszywek ze stopu tytanu w dwóch rzędach z kontrolowanym dociskiem tkanki i regulowaną wysokością zamknięcia zszywek w zakresie od 1mm do 2,5mm, wysokość otwartej zszywki 5mm
- pokrętło regulacyjne z sygnalizacją dźwiękową informującą o możliwości bezpiecznego wysunięcia staplera z miejsca zespolenia.
Stapler pakowany pojedynczo.</t>
  </si>
  <si>
    <t>Stapler okrężny uszczelniony o średnicy zewnętrznej kowadełka 29 mm i średnicy ostrza 20,5 mm, zakrzywiony jednorazowego użytku do stosowania wewnętrznego, o długości całkowitej 515mm i długości trzonu 234mm.
Stapler wyposażony jest w: 	
- zwiększoną pojemność głowy staplera 12 ml przed wystrzałem i 10,9 ml po wystrzale, w celu eliminacji nadmiernej kompresji tkanki 
- zintegrowaną automatyczną blokadę bezpieczeństwa, która zapobiega przypadkowemu oddaniu strzału, przed i po zespoleniu,
- wyraźny, charakterystyczny sygnał dźwiękowy po wystrzale,
- 24 zszywki ze stopu tytanu w dwóch rzędach z kontrolowanym dociskiem tkanki i regulowaną wysokością zamknięcia zszywek w zakresie od 1mm do 2,5mm, wysokość otwartej zszywki 5mm
- pokrętło regulacyjne z sygnalizacją dźwiękową informującą o możliwości bezpiecznego wysunięcia staplera z miejsca zespolenia.
Stapler pakowany pojedynczo.</t>
  </si>
  <si>
    <t>Narzędzie przeznaczonym do zakładania czasowego szwu kapciuchowego podczas zabiegów chirurgicznych w obrębie jelita cienkiego, jelita grubego, przełyku i żołądka. APS umieszcza okrężnie pasmo nylonowego materiału szewnego  2-0 przytrzymywanego na miejscu przez zszywki typu HUG (końcówki zszywek po zamknięciu unoszą się ku górze). Zszywki ze stali nierdzewnej. Urządzenie uruchamia się poprzez ściśnięcie rączek kapciuchownicy.
Rozmiary: 
APS45:
Długość rączki: 310 mm 
Długość ładunku: 47 mm 
Długość szwu: 690 mm 
Liczba zszywek:18</t>
  </si>
  <si>
    <t>Zadanie nr 10</t>
  </si>
  <si>
    <t>Ilość (szt.)</t>
  </si>
  <si>
    <t>lub produkty równoważne</t>
  </si>
  <si>
    <t>Dokument należy wypełnić i podpisać kwalifikowanym podpisem elektronicznym  osoby upoważnionej</t>
  </si>
  <si>
    <t>/ osób upoważnionych do reprezentowania Wykonawcy w dokumentach rejestrowych lub we właściwym pełnomocnictwie .</t>
  </si>
  <si>
    <t>Zamawiający zaleca zapisanie dokumentu w formacie PDF.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</si>
</sst>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#,##0.00_ ;\-#,##0.00\ "/>
    <numFmt numFmtId="165" formatCode="&quot; &quot;#,##0.00&quot; zł &quot;;&quot;-&quot;#,##0.00&quot; zł &quot;;&quot;-&quot;#&quot; zł &quot;;&quot; &quot;@&quot; &quot;"/>
    <numFmt numFmtId="166" formatCode="[$-415]General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  <charset val="238"/>
    </font>
    <font>
      <b/>
      <sz val="9"/>
      <color rgb="FF000000"/>
      <name val="Calibri"/>
      <family val="2"/>
      <charset val="238"/>
    </font>
    <font>
      <b/>
      <sz val="9"/>
      <color rgb="FF000000"/>
      <name val="Arial"/>
      <family val="2"/>
      <charset val="238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sz val="9"/>
      <color rgb="FFFF0000"/>
      <name val="Cambria"/>
      <family val="1"/>
      <charset val="238"/>
    </font>
    <font>
      <b/>
      <sz val="9"/>
      <color rgb="FF000000"/>
      <name val="Cambria"/>
      <family val="1"/>
      <charset val="238"/>
    </font>
    <font>
      <b/>
      <i/>
      <u/>
      <sz val="9"/>
      <color rgb="FFFF0000"/>
      <name val="Cambria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theme="0"/>
        <bgColor rgb="FFC0C0C0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166" fontId="9" fillId="0" borderId="0" applyBorder="0" applyProtection="0"/>
  </cellStyleXfs>
  <cellXfs count="28">
    <xf numFmtId="0" fontId="0" fillId="0" borderId="0" xfId="0"/>
    <xf numFmtId="0" fontId="4" fillId="2" borderId="2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3" fontId="6" fillId="0" borderId="7" xfId="0" applyNumberFormat="1" applyFont="1" applyBorder="1" applyAlignment="1">
      <alignment horizontal="center" vertical="center" wrapText="1"/>
    </xf>
    <xf numFmtId="164" fontId="6" fillId="0" borderId="3" xfId="2" applyNumberFormat="1" applyFont="1" applyFill="1" applyBorder="1" applyAlignment="1">
      <alignment horizontal="left" vertical="center" wrapText="1"/>
    </xf>
    <xf numFmtId="10" fontId="6" fillId="0" borderId="7" xfId="1" applyNumberFormat="1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4" fontId="8" fillId="0" borderId="0" xfId="0" applyNumberFormat="1" applyFont="1"/>
    <xf numFmtId="166" fontId="11" fillId="0" borderId="0" xfId="3" applyFont="1"/>
    <xf numFmtId="165" fontId="8" fillId="4" borderId="0" xfId="0" applyNumberFormat="1" applyFont="1" applyFill="1" applyAlignment="1">
      <alignment horizontal="right"/>
    </xf>
    <xf numFmtId="4" fontId="8" fillId="4" borderId="0" xfId="0" applyNumberFormat="1" applyFont="1" applyFill="1"/>
    <xf numFmtId="3" fontId="6" fillId="0" borderId="6" xfId="0" applyNumberFormat="1" applyFont="1" applyBorder="1" applyAlignment="1">
      <alignment horizontal="center" vertical="center" wrapText="1"/>
    </xf>
    <xf numFmtId="165" fontId="8" fillId="3" borderId="2" xfId="0" applyNumberFormat="1" applyFont="1" applyFill="1" applyBorder="1" applyAlignment="1">
      <alignment horizontal="right"/>
    </xf>
    <xf numFmtId="4" fontId="8" fillId="3" borderId="2" xfId="0" applyNumberFormat="1" applyFont="1" applyFill="1" applyBorder="1"/>
    <xf numFmtId="0" fontId="3" fillId="0" borderId="1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166" fontId="10" fillId="0" borderId="0" xfId="3" applyFont="1" applyAlignment="1">
      <alignment horizontal="center"/>
    </xf>
    <xf numFmtId="166" fontId="12" fillId="0" borderId="0" xfId="3" applyFont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164" fontId="6" fillId="0" borderId="7" xfId="0" applyNumberFormat="1" applyFont="1" applyBorder="1" applyAlignment="1">
      <alignment horizontal="right" vertical="center" wrapText="1"/>
    </xf>
    <xf numFmtId="164" fontId="6" fillId="0" borderId="3" xfId="0" applyNumberFormat="1" applyFont="1" applyBorder="1" applyAlignment="1">
      <alignment horizontal="right" vertical="center" wrapText="1"/>
    </xf>
  </cellXfs>
  <cellStyles count="4">
    <cellStyle name="Excel Built-in Normal 1" xfId="3" xr:uid="{8EC58488-54BC-48C5-84E6-CC7E7A95230F}"/>
    <cellStyle name="Normalny" xfId="0" builtinId="0"/>
    <cellStyle name="Procentowy" xfId="1" builtinId="5"/>
    <cellStyle name="Walutowy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1"/>
  <sheetViews>
    <sheetView tabSelected="1" workbookViewId="0">
      <selection activeCell="J7" sqref="J7"/>
    </sheetView>
  </sheetViews>
  <sheetFormatPr defaultRowHeight="15" x14ac:dyDescent="0.25"/>
  <cols>
    <col min="1" max="1" width="4.5703125" customWidth="1"/>
    <col min="5" max="5" width="44.5703125" customWidth="1"/>
    <col min="6" max="6" width="7.28515625" customWidth="1"/>
    <col min="7" max="7" width="9.7109375" customWidth="1"/>
    <col min="8" max="8" width="15.7109375" customWidth="1"/>
    <col min="10" max="10" width="16.42578125" customWidth="1"/>
  </cols>
  <sheetData>
    <row r="1" spans="1:10" ht="26.25" customHeight="1" x14ac:dyDescent="0.25">
      <c r="A1" s="16" t="s">
        <v>10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33" customHeight="1" x14ac:dyDescent="0.25">
      <c r="A2" s="1" t="s">
        <v>0</v>
      </c>
      <c r="B2" s="20" t="s">
        <v>1</v>
      </c>
      <c r="C2" s="21"/>
      <c r="D2" s="21"/>
      <c r="E2" s="22"/>
      <c r="F2" s="3" t="s">
        <v>11</v>
      </c>
      <c r="G2" s="4" t="s">
        <v>2</v>
      </c>
      <c r="H2" s="2" t="s">
        <v>3</v>
      </c>
      <c r="I2" s="2" t="s">
        <v>4</v>
      </c>
      <c r="J2" s="3" t="s">
        <v>5</v>
      </c>
    </row>
    <row r="3" spans="1:10" ht="183.75" customHeight="1" x14ac:dyDescent="0.25">
      <c r="A3" s="8">
        <v>1</v>
      </c>
      <c r="B3" s="23" t="s">
        <v>7</v>
      </c>
      <c r="C3" s="24"/>
      <c r="D3" s="24"/>
      <c r="E3" s="25"/>
      <c r="F3" s="5">
        <v>5</v>
      </c>
      <c r="G3" s="6"/>
      <c r="H3" s="26">
        <f>F3*G3</f>
        <v>0</v>
      </c>
      <c r="I3" s="7"/>
      <c r="J3" s="27">
        <f>H3*1.08</f>
        <v>0</v>
      </c>
    </row>
    <row r="4" spans="1:10" ht="182.45" customHeight="1" x14ac:dyDescent="0.25">
      <c r="A4" s="8">
        <v>2</v>
      </c>
      <c r="B4" s="23" t="s">
        <v>8</v>
      </c>
      <c r="C4" s="24"/>
      <c r="D4" s="24"/>
      <c r="E4" s="25"/>
      <c r="F4" s="5">
        <v>5</v>
      </c>
      <c r="G4" s="6"/>
      <c r="H4" s="26">
        <f t="shared" ref="H4:H5" si="0">F4*G4</f>
        <v>0</v>
      </c>
      <c r="I4" s="7"/>
      <c r="J4" s="27">
        <f t="shared" ref="J4:J5" si="1">H4*1.08</f>
        <v>0</v>
      </c>
    </row>
    <row r="5" spans="1:10" ht="141" customHeight="1" x14ac:dyDescent="0.25">
      <c r="A5" s="8">
        <v>3</v>
      </c>
      <c r="B5" s="23" t="s">
        <v>9</v>
      </c>
      <c r="C5" s="24"/>
      <c r="D5" s="24"/>
      <c r="E5" s="25"/>
      <c r="F5" s="13">
        <v>4</v>
      </c>
      <c r="G5" s="6"/>
      <c r="H5" s="26">
        <f t="shared" si="0"/>
        <v>0</v>
      </c>
      <c r="I5" s="7"/>
      <c r="J5" s="27">
        <f t="shared" si="1"/>
        <v>0</v>
      </c>
    </row>
    <row r="6" spans="1:10" x14ac:dyDescent="0.25">
      <c r="E6" s="11"/>
      <c r="F6" s="12"/>
      <c r="G6" s="14" t="s">
        <v>6</v>
      </c>
      <c r="H6" s="15">
        <f>SUM(H3:H5)</f>
        <v>0</v>
      </c>
      <c r="I6" s="9"/>
      <c r="J6" s="15">
        <f>SUM(J3:J5)</f>
        <v>0</v>
      </c>
    </row>
    <row r="7" spans="1:10" ht="30.75" customHeight="1" x14ac:dyDescent="0.25">
      <c r="B7" s="17" t="s">
        <v>12</v>
      </c>
      <c r="C7" s="17"/>
    </row>
    <row r="8" spans="1:10" x14ac:dyDescent="0.25">
      <c r="B8" s="18" t="s">
        <v>13</v>
      </c>
      <c r="C8" s="18"/>
      <c r="D8" s="18"/>
      <c r="E8" s="18"/>
      <c r="F8" s="18"/>
      <c r="G8" s="18"/>
      <c r="H8" s="18"/>
      <c r="I8" s="18"/>
      <c r="J8" s="18"/>
    </row>
    <row r="9" spans="1:10" x14ac:dyDescent="0.25">
      <c r="B9" s="18" t="s">
        <v>14</v>
      </c>
      <c r="C9" s="18"/>
      <c r="D9" s="18"/>
      <c r="E9" s="18"/>
      <c r="F9" s="18"/>
      <c r="G9" s="18"/>
      <c r="H9" s="18"/>
      <c r="I9" s="18"/>
      <c r="J9" s="18"/>
    </row>
    <row r="10" spans="1:10" x14ac:dyDescent="0.25">
      <c r="B10" s="10"/>
      <c r="C10" s="10"/>
      <c r="D10" s="10"/>
      <c r="E10" s="10"/>
    </row>
    <row r="11" spans="1:10" x14ac:dyDescent="0.25">
      <c r="B11" s="19" t="s">
        <v>15</v>
      </c>
      <c r="C11" s="19"/>
      <c r="D11" s="19"/>
      <c r="E11" s="19"/>
      <c r="F11" s="19"/>
      <c r="G11" s="19"/>
      <c r="H11" s="19"/>
      <c r="I11" s="19"/>
      <c r="J11" s="19"/>
    </row>
  </sheetData>
  <mergeCells count="9">
    <mergeCell ref="A1:J1"/>
    <mergeCell ref="B7:C7"/>
    <mergeCell ref="B8:J8"/>
    <mergeCell ref="B9:J9"/>
    <mergeCell ref="B11:J11"/>
    <mergeCell ref="B2:E2"/>
    <mergeCell ref="B3:E3"/>
    <mergeCell ref="B4:E4"/>
    <mergeCell ref="B5:E5"/>
  </mergeCells>
  <pageMargins left="0.25" right="0.25" top="0.75" bottom="0.75" header="0.3" footer="0.3"/>
  <pageSetup paperSize="9" orientation="landscape" r:id="rId1"/>
  <headerFooter>
    <oddHeader>&amp;CZadanie nr 10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nr 10</vt:lpstr>
    </vt:vector>
  </TitlesOfParts>
  <Company>B.Braun Melsungen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/>
  <dc:creator>Magda Majchrzak</dc:creator>
  <cp:lastModifiedBy>Ania Liszewska</cp:lastModifiedBy>
  <cp:lastPrinted>2025-01-08T13:26:00Z</cp:lastPrinted>
  <dcterms:created xsi:type="dcterms:W3CDTF">2019-10-28T08:57:46Z</dcterms:created>
  <dcterms:modified xsi:type="dcterms:W3CDTF">2025-01-08T13:26:04Z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d058493-e43f-432e-b8cc-adb7daa46640_Enabled">
    <vt:lpwstr>true</vt:lpwstr>
  </property>
  <property fmtid="{D5CDD505-2E9C-101B-9397-08002B2CF9AE}" pid="3" name="MSIP_Label_fd058493-e43f-432e-b8cc-adb7daa46640_SetDate">
    <vt:lpwstr>2023-01-20T08:01:16Z</vt:lpwstr>
  </property>
  <property fmtid="{D5CDD505-2E9C-101B-9397-08002B2CF9AE}" pid="4" name="MSIP_Label_fd058493-e43f-432e-b8cc-adb7daa46640_Method">
    <vt:lpwstr>Standard</vt:lpwstr>
  </property>
  <property fmtid="{D5CDD505-2E9C-101B-9397-08002B2CF9AE}" pid="5" name="MSIP_Label_fd058493-e43f-432e-b8cc-adb7daa46640_Name">
    <vt:lpwstr>fd058493-e43f-432e-b8cc-adb7daa46640</vt:lpwstr>
  </property>
  <property fmtid="{D5CDD505-2E9C-101B-9397-08002B2CF9AE}" pid="6" name="MSIP_Label_fd058493-e43f-432e-b8cc-adb7daa46640_SiteId">
    <vt:lpwstr>15d1bef2-0a6a-46f9-be4c-023279325e51</vt:lpwstr>
  </property>
  <property fmtid="{D5CDD505-2E9C-101B-9397-08002B2CF9AE}" pid="7" name="MSIP_Label_fd058493-e43f-432e-b8cc-adb7daa46640_ContentBits">
    <vt:lpwstr>0</vt:lpwstr>
  </property>
</Properties>
</file>